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" l="1"/>
  <c r="E90" i="1"/>
  <c r="E82" i="1"/>
  <c r="E71" i="1"/>
  <c r="E67" i="1"/>
  <c r="E50" i="1"/>
  <c r="E46" i="1"/>
  <c r="E32" i="1"/>
  <c r="E19" i="1"/>
  <c r="E13" i="1"/>
  <c r="E11" i="1" s="1"/>
  <c r="E9" i="1" s="1"/>
</calcChain>
</file>

<file path=xl/sharedStrings.xml><?xml version="1.0" encoding="utf-8"?>
<sst xmlns="http://schemas.openxmlformats.org/spreadsheetml/2006/main" count="112" uniqueCount="92">
  <si>
    <t xml:space="preserve"> Ծրագրային դասիչը</t>
  </si>
  <si>
    <t xml:space="preserve"> Ծրագիր</t>
  </si>
  <si>
    <t xml:space="preserve"> Միջոցառում</t>
  </si>
  <si>
    <t>կոդը</t>
  </si>
  <si>
    <t>Բյուջետային ծախսերի տնտ. դասակարգման հոդվածի անվանումը</t>
  </si>
  <si>
    <t>1087</t>
  </si>
  <si>
    <t>Հաստիքային  միավորների  թիվը</t>
  </si>
  <si>
    <t>Ծառայողական  ավտոմեքենաների  քանակը</t>
  </si>
  <si>
    <t>ԸՆԴԱՄԵՆԸ  ԾԱԽՍԵՐ</t>
  </si>
  <si>
    <t>այդ  թվում՝</t>
  </si>
  <si>
    <t>ԸՆԹԱՑԻԿ  ԾԱԽՍԵՐ</t>
  </si>
  <si>
    <t>այդ  թվում`</t>
  </si>
  <si>
    <r>
      <t>ԱՇԽԱՏԱՆՔԻ  ՎԱՐՁԱՏՐՈՒԹՅՈՒՆ</t>
    </r>
    <r>
      <rPr>
        <b/>
        <sz val="12"/>
        <color indexed="10"/>
        <rFont val="GHEA Grapalat"/>
        <family val="3"/>
      </rPr>
      <t xml:space="preserve">  </t>
    </r>
  </si>
  <si>
    <t xml:space="preserve">  4111</t>
  </si>
  <si>
    <t xml:space="preserve"> -Աշխատողների աշխատավարձեր և հավելավճարներ</t>
  </si>
  <si>
    <t xml:space="preserve">  4112</t>
  </si>
  <si>
    <t xml:space="preserve"> - Պարգևատրումներ, դրամական խրախուսումներ և հատուկ վճարներ</t>
  </si>
  <si>
    <t>4113</t>
  </si>
  <si>
    <t xml:space="preserve"> -Քաղաքացիական, դատական և պետական ծառայողների պարգևատրում </t>
  </si>
  <si>
    <t>4115</t>
  </si>
  <si>
    <t>- Այլ վարձատրություն</t>
  </si>
  <si>
    <t>Էներգետիկ ծառայություններ</t>
  </si>
  <si>
    <t>Էլեկտրաէներգիայով ջեռուցման ծառայություններ</t>
  </si>
  <si>
    <t>Գազով ջեռուցման ծառայություններ</t>
  </si>
  <si>
    <t>Կոմունալ ծառայություններ</t>
  </si>
  <si>
    <t>Ջրամատակարարման և ջրահեռացման ծառայություններ</t>
  </si>
  <si>
    <t>Շենքերի պահպանման ծառայություններ /դեռատիզացիա/</t>
  </si>
  <si>
    <t>Կապի ծառայություններ</t>
  </si>
  <si>
    <t>Ապահովագրական ծախսեր</t>
  </si>
  <si>
    <t>Գույքի և սարքավորումների վարձակալություն</t>
  </si>
  <si>
    <t>Արտագերատեսչական ծախսեր</t>
  </si>
  <si>
    <t>Ծառայողական գործուղումների գծով ծախսեր</t>
  </si>
  <si>
    <t>Ներքին  գործուղումներ</t>
  </si>
  <si>
    <t>Արտասահմանյան գործուղումների գծով ծախսեր</t>
  </si>
  <si>
    <t>Վարչական ծառայություններ</t>
  </si>
  <si>
    <t>Համակարգչային ծառայություններ</t>
  </si>
  <si>
    <t>Աշխատակազմի մասնագիտական զարգացման ծառայություններ</t>
  </si>
  <si>
    <t>Տեղեկատվական ծառայություններ</t>
  </si>
  <si>
    <t>Կառավարչական ծառայություններ</t>
  </si>
  <si>
    <t>Կենցաղային և հանրային սննդի ծառայություններ</t>
  </si>
  <si>
    <t>Ներկայացուցչական  ծախսեր</t>
  </si>
  <si>
    <t>Ընդհանուր բնույթի այլ ծառայություններ</t>
  </si>
  <si>
    <t>Մասնագիտական ծառայություններ</t>
  </si>
  <si>
    <t>Շենքերի և կառույցների ընթացիկ նորոգում և պահպանում</t>
  </si>
  <si>
    <t>Մեքենաների և սարքավորումների ընթացիկ նորոգում և պահպանում</t>
  </si>
  <si>
    <t>Ավտոմեքենաների ընթացիկ նորոգում և պահպանում</t>
  </si>
  <si>
    <t>Սարքավորումների ընթացիկ նորոգում և պահպանում</t>
  </si>
  <si>
    <t>Գրասենյակային նյութեր և հագուստ</t>
  </si>
  <si>
    <t>Գրասենյակային պիտույքներ</t>
  </si>
  <si>
    <t>Հագուստ և համազգեստ</t>
  </si>
  <si>
    <t xml:space="preserve">Գյուղատնտեսական ապրանքներ </t>
  </si>
  <si>
    <t>Տրանսպորտային նյութեր</t>
  </si>
  <si>
    <t>Առողջապահական և լաբորատոր նյութեր</t>
  </si>
  <si>
    <t xml:space="preserve">Կենցաղային և հանրային սննդի նյութեր </t>
  </si>
  <si>
    <t>Հատուկ նպատակային այլ նյութեր</t>
  </si>
  <si>
    <t>Սուբսիդիաներ ոչ ֆինանսական պետական կազմակերպություններին</t>
  </si>
  <si>
    <t>Ընթացիկ դրամաշնորհներ միջազգային կազմակերպություններին</t>
  </si>
  <si>
    <t>Ընթացիկ դրամաշնորհներ պետական կառավարման հատվածին</t>
  </si>
  <si>
    <t>Ընթացիկ սուբվենցիաներ համայնքներին</t>
  </si>
  <si>
    <t>4637</t>
  </si>
  <si>
    <t>Ընթացիկ դրամաշնորհներ պետական և համայնքների ոչ առևտրային կազմակերպություններին</t>
  </si>
  <si>
    <t xml:space="preserve"> Ընթացիկ դրամաշնորհներ պետական և համայնքային առևտրային կազմակերպություններին</t>
  </si>
  <si>
    <t>4639</t>
  </si>
  <si>
    <t>Այլ ընթացիկ դրամաշնորհներ</t>
  </si>
  <si>
    <t>4655</t>
  </si>
  <si>
    <t>Կապիտալ դրամաշնորհներ պետական և համայնքային ոչ առևտրային կազմակերպություններին</t>
  </si>
  <si>
    <t>Այլ նպաստներ բյուջեից</t>
  </si>
  <si>
    <t>բնակ վարձ</t>
  </si>
  <si>
    <t>բենզինի փոխհատուցում</t>
  </si>
  <si>
    <t>Այլ հարկեր</t>
  </si>
  <si>
    <t>Պարտադիր վճարներ</t>
  </si>
  <si>
    <t>ավտոմեքենաների տեխզննություն և բնապահպանական վճար</t>
  </si>
  <si>
    <t>աղբահանություն</t>
  </si>
  <si>
    <t>այլ</t>
  </si>
  <si>
    <t>4824</t>
  </si>
  <si>
    <t>Պետական հատվածի տարբեր մակարդակների կողմից միմյանց նկատմամբ կիրառվող տույժեր</t>
  </si>
  <si>
    <t xml:space="preserve">Դատարանների կողմից նշանակված տույժեր ու տուգանքներ </t>
  </si>
  <si>
    <t xml:space="preserve">Կառավարման մարմինների գործունեության հետևանքով առաջացած վնասվածքների  կամ վնասների վերականգնում </t>
  </si>
  <si>
    <t>Այլ  ծախսեր</t>
  </si>
  <si>
    <t>Պահուստային միջոցներ</t>
  </si>
  <si>
    <t xml:space="preserve"> ՈՉ ՖԻՆԱՆՍԱԿԱՆ ԱԿՏԻՎՆԵՐԻ ԳԾՈՎ ԾԱԽՍԵՐ</t>
  </si>
  <si>
    <t xml:space="preserve">Տրանսպորտային սարքավորումներ </t>
  </si>
  <si>
    <t>Վարչական  սարքավորումներ</t>
  </si>
  <si>
    <t>Այլ մեքենաներ և սարքավորումներ</t>
  </si>
  <si>
    <t xml:space="preserve">Աճեցվող ակտիվներ </t>
  </si>
  <si>
    <t xml:space="preserve">Ոչ նյութական հիմնական միջոցներ </t>
  </si>
  <si>
    <t>ՓՈՐՁԱՔՆՆՈՒԹՅՈՒՆՆԵՐԻ ԾԱՌԱՅՈՒԹՅՈՒՆՆԵՐ</t>
  </si>
  <si>
    <t>Փորձաքննությունների ծառայություն</t>
  </si>
  <si>
    <t>ՄԱՍՆԱԳԻՏԱԿԱՆ ՈՒՍՈՒՑՄԱՆ և ՈՐԱԿԱՎՈՐՄԱՆ ԲԱՐՁՐԱՑՄԱՆ ԿԱԶՄԱԿԵՐՊՈՒՄ</t>
  </si>
  <si>
    <t>Մասնագիտական ուսուցման և որակավորման բարձրացման կազմակերպում</t>
  </si>
  <si>
    <t>բյուջետային  հայտ</t>
  </si>
  <si>
    <t>2023թ.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</si>
</sst>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8"/>
      <name val="GHEA Grapalat"/>
      <family val="3"/>
    </font>
    <font>
      <sz val="10"/>
      <color indexed="8"/>
      <name val="MS Sans Serif"/>
      <family val="2"/>
      <charset val="204"/>
    </font>
    <font>
      <sz val="9"/>
      <name val="GHEA Mariam"/>
      <family val="3"/>
    </font>
    <font>
      <sz val="8"/>
      <color theme="1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b/>
      <sz val="8"/>
      <name val="GHEA Grapalat"/>
      <family val="3"/>
    </font>
    <font>
      <b/>
      <sz val="12"/>
      <color indexed="10"/>
      <name val="GHEA Grapalat"/>
      <family val="3"/>
    </font>
    <font>
      <b/>
      <sz val="8"/>
      <color indexed="8"/>
      <name val="GHEA Grapalat"/>
      <family val="3"/>
    </font>
    <font>
      <b/>
      <i/>
      <u/>
      <sz val="10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2" fillId="0" borderId="2" xfId="0" applyFont="1" applyBorder="1" applyAlignment="1">
      <alignment horizontal="centerContinuous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5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9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/>
    <xf numFmtId="0" fontId="8" fillId="0" borderId="8" xfId="0" applyFont="1" applyFill="1" applyBorder="1"/>
    <xf numFmtId="49" fontId="11" fillId="0" borderId="9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11" fillId="4" borderId="9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/>
    <xf numFmtId="0" fontId="8" fillId="0" borderId="9" xfId="0" applyFont="1" applyFill="1" applyBorder="1"/>
    <xf numFmtId="0" fontId="8" fillId="0" borderId="0" xfId="0" applyFont="1" applyFill="1"/>
    <xf numFmtId="0" fontId="2" fillId="0" borderId="0" xfId="0" applyFont="1"/>
    <xf numFmtId="0" fontId="8" fillId="5" borderId="10" xfId="0" applyFont="1" applyFill="1" applyBorder="1" applyAlignment="1">
      <alignment wrapText="1"/>
    </xf>
    <xf numFmtId="164" fontId="8" fillId="5" borderId="10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wrapText="1"/>
    </xf>
    <xf numFmtId="0" fontId="8" fillId="0" borderId="5" xfId="0" applyFont="1" applyFill="1" applyBorder="1"/>
    <xf numFmtId="0" fontId="9" fillId="5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1" xfId="0" applyFont="1" applyFill="1" applyBorder="1"/>
    <xf numFmtId="164" fontId="9" fillId="3" borderId="1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164" fontId="8" fillId="5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49" fontId="6" fillId="0" borderId="7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</cellXfs>
  <cellStyles count="2">
    <cellStyle name="Normal" xfId="0" builtinId="0"/>
    <cellStyle name="Стиль 1 2" xfId="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6"/>
  <sheetViews>
    <sheetView tabSelected="1" topLeftCell="A82" workbookViewId="0">
      <selection activeCell="E96" sqref="E96"/>
    </sheetView>
  </sheetViews>
  <sheetFormatPr defaultColWidth="19.42578125" defaultRowHeight="15" x14ac:dyDescent="0.25"/>
  <cols>
    <col min="1" max="1" width="9.42578125" customWidth="1"/>
    <col min="2" max="2" width="11.140625" customWidth="1"/>
    <col min="3" max="3" width="7.42578125" customWidth="1"/>
    <col min="4" max="4" width="67.28515625" customWidth="1"/>
    <col min="5" max="5" width="14.7109375" customWidth="1"/>
  </cols>
  <sheetData>
    <row r="2" spans="1:5" x14ac:dyDescent="0.25">
      <c r="A2" s="60" t="s">
        <v>0</v>
      </c>
      <c r="B2" s="60"/>
      <c r="C2" s="61"/>
      <c r="D2" s="62"/>
      <c r="E2" s="1" t="s">
        <v>91</v>
      </c>
    </row>
    <row r="3" spans="1:5" ht="40.5" x14ac:dyDescent="0.25">
      <c r="A3" s="2" t="s">
        <v>1</v>
      </c>
      <c r="B3" s="2" t="s">
        <v>2</v>
      </c>
      <c r="C3" s="3" t="s">
        <v>3</v>
      </c>
      <c r="D3" s="3" t="s">
        <v>4</v>
      </c>
      <c r="E3" s="4" t="s">
        <v>90</v>
      </c>
    </row>
    <row r="4" spans="1:5" x14ac:dyDescent="0.25">
      <c r="A4" s="5">
        <v>1</v>
      </c>
      <c r="B4" s="5">
        <v>2</v>
      </c>
      <c r="C4" s="5">
        <v>3</v>
      </c>
      <c r="D4" s="5">
        <v>4</v>
      </c>
      <c r="E4" s="5">
        <v>7</v>
      </c>
    </row>
    <row r="5" spans="1:5" x14ac:dyDescent="0.25">
      <c r="A5" s="63" t="s">
        <v>5</v>
      </c>
      <c r="B5" s="65">
        <v>11001</v>
      </c>
      <c r="C5" s="6"/>
      <c r="D5" s="7" t="s">
        <v>6</v>
      </c>
      <c r="E5" s="8">
        <v>729</v>
      </c>
    </row>
    <row r="6" spans="1:5" x14ac:dyDescent="0.25">
      <c r="A6" s="64"/>
      <c r="B6" s="66"/>
      <c r="C6" s="9"/>
      <c r="D6" s="10"/>
      <c r="E6" s="11"/>
    </row>
    <row r="7" spans="1:5" x14ac:dyDescent="0.25">
      <c r="A7" s="64"/>
      <c r="B7" s="66"/>
      <c r="C7" s="9"/>
      <c r="D7" s="12" t="s">
        <v>7</v>
      </c>
      <c r="E7" s="11">
        <v>67</v>
      </c>
    </row>
    <row r="8" spans="1:5" x14ac:dyDescent="0.25">
      <c r="A8" s="64"/>
      <c r="B8" s="66"/>
      <c r="C8" s="13"/>
      <c r="D8" s="14"/>
      <c r="E8" s="15"/>
    </row>
    <row r="9" spans="1:5" x14ac:dyDescent="0.25">
      <c r="A9" s="64"/>
      <c r="B9" s="66"/>
      <c r="C9" s="16"/>
      <c r="D9" s="17" t="s">
        <v>8</v>
      </c>
      <c r="E9" s="18">
        <f>+E11+E82</f>
        <v>6968000.7334938021</v>
      </c>
    </row>
    <row r="10" spans="1:5" x14ac:dyDescent="0.25">
      <c r="A10" s="64"/>
      <c r="B10" s="66"/>
      <c r="C10" s="19"/>
      <c r="D10" s="20" t="s">
        <v>9</v>
      </c>
      <c r="E10" s="11"/>
    </row>
    <row r="11" spans="1:5" x14ac:dyDescent="0.25">
      <c r="A11" s="64"/>
      <c r="B11" s="66"/>
      <c r="C11" s="21"/>
      <c r="D11" s="22" t="s">
        <v>10</v>
      </c>
      <c r="E11" s="18">
        <f>E13+SUM(E19:E80)-E19-E24-E32-E46-E50-E67-E71</f>
        <v>6968000.7334938021</v>
      </c>
    </row>
    <row r="12" spans="1:5" x14ac:dyDescent="0.25">
      <c r="A12" s="64"/>
      <c r="B12" s="66"/>
      <c r="C12" s="6"/>
      <c r="D12" s="10" t="s">
        <v>11</v>
      </c>
      <c r="E12" s="11"/>
    </row>
    <row r="13" spans="1:5" x14ac:dyDescent="0.25">
      <c r="A13" s="64"/>
      <c r="B13" s="66"/>
      <c r="C13" s="23"/>
      <c r="D13" s="24" t="s">
        <v>12</v>
      </c>
      <c r="E13" s="25">
        <f>SUM(E15:E18)</f>
        <v>6142384.2097750008</v>
      </c>
    </row>
    <row r="14" spans="1:5" x14ac:dyDescent="0.25">
      <c r="A14" s="26"/>
      <c r="B14" s="27"/>
      <c r="C14" s="6"/>
      <c r="D14" s="10" t="s">
        <v>11</v>
      </c>
      <c r="E14" s="11"/>
    </row>
    <row r="15" spans="1:5" x14ac:dyDescent="0.25">
      <c r="A15" s="26"/>
      <c r="B15" s="27"/>
      <c r="C15" s="28" t="s">
        <v>13</v>
      </c>
      <c r="D15" s="29" t="s">
        <v>14</v>
      </c>
      <c r="E15" s="25">
        <v>4945281.909775001</v>
      </c>
    </row>
    <row r="16" spans="1:5" ht="28.5" x14ac:dyDescent="0.25">
      <c r="A16" s="26"/>
      <c r="B16" s="27"/>
      <c r="C16" s="28" t="s">
        <v>15</v>
      </c>
      <c r="D16" s="30" t="s">
        <v>16</v>
      </c>
      <c r="E16" s="25">
        <v>1140207.8</v>
      </c>
    </row>
    <row r="17" spans="1:5" ht="28.5" x14ac:dyDescent="0.25">
      <c r="A17" s="26"/>
      <c r="B17" s="27"/>
      <c r="C17" s="28" t="s">
        <v>17</v>
      </c>
      <c r="D17" s="30" t="s">
        <v>18</v>
      </c>
      <c r="E17" s="25">
        <v>56894.5</v>
      </c>
    </row>
    <row r="18" spans="1:5" x14ac:dyDescent="0.25">
      <c r="A18" s="26"/>
      <c r="B18" s="27"/>
      <c r="C18" s="28" t="s">
        <v>19</v>
      </c>
      <c r="D18" s="30" t="s">
        <v>20</v>
      </c>
      <c r="E18" s="8"/>
    </row>
    <row r="19" spans="1:5" x14ac:dyDescent="0.25">
      <c r="A19" s="26"/>
      <c r="B19" s="27"/>
      <c r="C19" s="31">
        <v>4212</v>
      </c>
      <c r="D19" s="24" t="s">
        <v>21</v>
      </c>
      <c r="E19" s="25">
        <f>E21+E22+E23</f>
        <v>121527.72371880081</v>
      </c>
    </row>
    <row r="20" spans="1:5" x14ac:dyDescent="0.25">
      <c r="A20" s="26"/>
      <c r="B20" s="27"/>
      <c r="C20" s="28"/>
      <c r="D20" s="10" t="s">
        <v>11</v>
      </c>
      <c r="E20" s="32"/>
    </row>
    <row r="21" spans="1:5" x14ac:dyDescent="0.25">
      <c r="A21" s="26"/>
      <c r="B21" s="27"/>
      <c r="C21" s="28"/>
      <c r="D21" s="10" t="s">
        <v>21</v>
      </c>
      <c r="E21" s="25">
        <v>59440.56512146481</v>
      </c>
    </row>
    <row r="22" spans="1:5" x14ac:dyDescent="0.25">
      <c r="A22" s="26"/>
      <c r="B22" s="27"/>
      <c r="C22" s="28"/>
      <c r="D22" s="10" t="s">
        <v>22</v>
      </c>
      <c r="E22" s="25">
        <v>9699.6745523999998</v>
      </c>
    </row>
    <row r="23" spans="1:5" x14ac:dyDescent="0.25">
      <c r="A23" s="26"/>
      <c r="B23" s="27"/>
      <c r="C23" s="28"/>
      <c r="D23" s="10" t="s">
        <v>23</v>
      </c>
      <c r="E23" s="25">
        <v>52387.484044935998</v>
      </c>
    </row>
    <row r="24" spans="1:5" x14ac:dyDescent="0.25">
      <c r="A24" s="26"/>
      <c r="B24" s="27"/>
      <c r="C24" s="31">
        <v>4213</v>
      </c>
      <c r="D24" s="24" t="s">
        <v>24</v>
      </c>
      <c r="E24" s="25">
        <v>7800</v>
      </c>
    </row>
    <row r="25" spans="1:5" x14ac:dyDescent="0.25">
      <c r="A25" s="26"/>
      <c r="B25" s="27"/>
      <c r="C25" s="28"/>
      <c r="D25" s="10" t="s">
        <v>11</v>
      </c>
      <c r="E25" s="25"/>
    </row>
    <row r="26" spans="1:5" x14ac:dyDescent="0.25">
      <c r="A26" s="26"/>
      <c r="B26" s="27"/>
      <c r="C26" s="28"/>
      <c r="D26" s="33" t="s">
        <v>25</v>
      </c>
      <c r="E26" s="25">
        <v>7500</v>
      </c>
    </row>
    <row r="27" spans="1:5" x14ac:dyDescent="0.25">
      <c r="A27" s="26"/>
      <c r="B27" s="27"/>
      <c r="C27" s="28"/>
      <c r="D27" s="33" t="s">
        <v>26</v>
      </c>
      <c r="E27" s="25">
        <v>300</v>
      </c>
    </row>
    <row r="28" spans="1:5" x14ac:dyDescent="0.25">
      <c r="A28" s="26"/>
      <c r="B28" s="27"/>
      <c r="C28" s="28">
        <v>4214</v>
      </c>
      <c r="D28" s="34" t="s">
        <v>27</v>
      </c>
      <c r="E28" s="25">
        <v>65940</v>
      </c>
    </row>
    <row r="29" spans="1:5" x14ac:dyDescent="0.25">
      <c r="A29" s="26"/>
      <c r="B29" s="27"/>
      <c r="C29" s="28">
        <v>4215</v>
      </c>
      <c r="D29" s="34" t="s">
        <v>28</v>
      </c>
      <c r="E29" s="25">
        <v>6000</v>
      </c>
    </row>
    <row r="30" spans="1:5" x14ac:dyDescent="0.25">
      <c r="A30" s="26"/>
      <c r="B30" s="27"/>
      <c r="C30" s="28">
        <v>4216</v>
      </c>
      <c r="D30" s="34" t="s">
        <v>29</v>
      </c>
      <c r="E30" s="32"/>
    </row>
    <row r="31" spans="1:5" x14ac:dyDescent="0.25">
      <c r="A31" s="26"/>
      <c r="B31" s="27"/>
      <c r="C31" s="28">
        <v>4217</v>
      </c>
      <c r="D31" s="34" t="s">
        <v>30</v>
      </c>
      <c r="E31" s="32"/>
    </row>
    <row r="32" spans="1:5" x14ac:dyDescent="0.25">
      <c r="A32" s="26"/>
      <c r="B32" s="27"/>
      <c r="C32" s="31"/>
      <c r="D32" s="24" t="s">
        <v>31</v>
      </c>
      <c r="E32" s="25">
        <f>E34+E35</f>
        <v>20828.599999999999</v>
      </c>
    </row>
    <row r="33" spans="1:5" x14ac:dyDescent="0.25">
      <c r="A33" s="26"/>
      <c r="B33" s="27"/>
      <c r="C33" s="28"/>
      <c r="D33" s="10" t="s">
        <v>11</v>
      </c>
      <c r="E33" s="11"/>
    </row>
    <row r="34" spans="1:5" x14ac:dyDescent="0.25">
      <c r="A34" s="26"/>
      <c r="B34" s="27"/>
      <c r="C34" s="28">
        <v>4221</v>
      </c>
      <c r="D34" s="10" t="s">
        <v>32</v>
      </c>
      <c r="E34" s="11">
        <v>20828.599999999999</v>
      </c>
    </row>
    <row r="35" spans="1:5" x14ac:dyDescent="0.25">
      <c r="A35" s="26"/>
      <c r="B35" s="27"/>
      <c r="C35" s="28">
        <v>4222</v>
      </c>
      <c r="D35" s="10" t="s">
        <v>33</v>
      </c>
      <c r="E35" s="11"/>
    </row>
    <row r="36" spans="1:5" x14ac:dyDescent="0.25">
      <c r="A36" s="26"/>
      <c r="B36" s="27"/>
      <c r="C36" s="28">
        <v>4231</v>
      </c>
      <c r="D36" s="12" t="s">
        <v>34</v>
      </c>
      <c r="E36" s="11">
        <v>10500</v>
      </c>
    </row>
    <row r="37" spans="1:5" x14ac:dyDescent="0.25">
      <c r="A37" s="26"/>
      <c r="B37" s="27"/>
      <c r="C37" s="28">
        <v>4232</v>
      </c>
      <c r="D37" s="12" t="s">
        <v>35</v>
      </c>
      <c r="E37" s="11">
        <v>33271</v>
      </c>
    </row>
    <row r="38" spans="1:5" x14ac:dyDescent="0.25">
      <c r="A38" s="26"/>
      <c r="B38" s="27"/>
      <c r="C38" s="28">
        <v>4233</v>
      </c>
      <c r="D38" s="12" t="s">
        <v>36</v>
      </c>
      <c r="E38" s="11">
        <v>2800</v>
      </c>
    </row>
    <row r="39" spans="1:5" x14ac:dyDescent="0.25">
      <c r="A39" s="26"/>
      <c r="B39" s="27"/>
      <c r="C39" s="28">
        <v>4234</v>
      </c>
      <c r="D39" s="12" t="s">
        <v>37</v>
      </c>
      <c r="E39" s="32">
        <v>7098.6</v>
      </c>
    </row>
    <row r="40" spans="1:5" x14ac:dyDescent="0.25">
      <c r="A40" s="26"/>
      <c r="B40" s="27"/>
      <c r="C40" s="28">
        <v>4235</v>
      </c>
      <c r="D40" s="12" t="s">
        <v>38</v>
      </c>
      <c r="E40" s="32">
        <v>30641</v>
      </c>
    </row>
    <row r="41" spans="1:5" x14ac:dyDescent="0.25">
      <c r="A41" s="26"/>
      <c r="B41" s="27"/>
      <c r="C41" s="28">
        <v>4236</v>
      </c>
      <c r="D41" s="12" t="s">
        <v>39</v>
      </c>
      <c r="E41" s="32"/>
    </row>
    <row r="42" spans="1:5" x14ac:dyDescent="0.25">
      <c r="A42" s="26"/>
      <c r="B42" s="27"/>
      <c r="C42" s="28">
        <v>4237</v>
      </c>
      <c r="D42" s="12" t="s">
        <v>40</v>
      </c>
      <c r="E42" s="32">
        <v>8000</v>
      </c>
    </row>
    <row r="43" spans="1:5" x14ac:dyDescent="0.25">
      <c r="A43" s="26"/>
      <c r="B43" s="27"/>
      <c r="C43" s="28">
        <v>4239</v>
      </c>
      <c r="D43" s="7" t="s">
        <v>41</v>
      </c>
      <c r="E43" s="8">
        <v>2200</v>
      </c>
    </row>
    <row r="44" spans="1:5" x14ac:dyDescent="0.25">
      <c r="A44" s="26"/>
      <c r="B44" s="27"/>
      <c r="C44" s="28">
        <v>4241</v>
      </c>
      <c r="D44" s="12" t="s">
        <v>42</v>
      </c>
      <c r="E44" s="32"/>
    </row>
    <row r="45" spans="1:5" x14ac:dyDescent="0.25">
      <c r="A45" s="26"/>
      <c r="B45" s="27"/>
      <c r="C45" s="28">
        <v>4251</v>
      </c>
      <c r="D45" s="7" t="s">
        <v>43</v>
      </c>
      <c r="E45" s="8">
        <v>25000</v>
      </c>
    </row>
    <row r="46" spans="1:5" ht="28.5" x14ac:dyDescent="0.25">
      <c r="A46" s="26"/>
      <c r="B46" s="27"/>
      <c r="C46" s="31">
        <v>4252</v>
      </c>
      <c r="D46" s="24" t="s">
        <v>44</v>
      </c>
      <c r="E46" s="25">
        <f>E48+E49</f>
        <v>27000</v>
      </c>
    </row>
    <row r="47" spans="1:5" x14ac:dyDescent="0.25">
      <c r="A47" s="26"/>
      <c r="B47" s="27"/>
      <c r="C47" s="28"/>
      <c r="D47" s="10" t="s">
        <v>11</v>
      </c>
      <c r="E47" s="8"/>
    </row>
    <row r="48" spans="1:5" x14ac:dyDescent="0.25">
      <c r="A48" s="26"/>
      <c r="B48" s="27"/>
      <c r="C48" s="28"/>
      <c r="D48" s="35" t="s">
        <v>45</v>
      </c>
      <c r="E48" s="8">
        <v>20000</v>
      </c>
    </row>
    <row r="49" spans="1:5" x14ac:dyDescent="0.25">
      <c r="A49" s="26"/>
      <c r="B49" s="27"/>
      <c r="C49" s="28"/>
      <c r="D49" s="35" t="s">
        <v>46</v>
      </c>
      <c r="E49" s="8">
        <v>7000</v>
      </c>
    </row>
    <row r="50" spans="1:5" x14ac:dyDescent="0.25">
      <c r="A50" s="26"/>
      <c r="B50" s="27"/>
      <c r="C50" s="31">
        <v>4261</v>
      </c>
      <c r="D50" s="24" t="s">
        <v>47</v>
      </c>
      <c r="E50" s="25">
        <f>E52+E53</f>
        <v>134195.29999999999</v>
      </c>
    </row>
    <row r="51" spans="1:5" x14ac:dyDescent="0.25">
      <c r="A51" s="26"/>
      <c r="B51" s="27"/>
      <c r="C51" s="28"/>
      <c r="D51" s="10" t="s">
        <v>11</v>
      </c>
      <c r="E51" s="32"/>
    </row>
    <row r="52" spans="1:5" x14ac:dyDescent="0.25">
      <c r="A52" s="26"/>
      <c r="B52" s="27"/>
      <c r="C52" s="28"/>
      <c r="D52" s="10" t="s">
        <v>48</v>
      </c>
      <c r="E52" s="32">
        <v>36000</v>
      </c>
    </row>
    <row r="53" spans="1:5" x14ac:dyDescent="0.25">
      <c r="A53" s="26"/>
      <c r="B53" s="27"/>
      <c r="C53" s="28"/>
      <c r="D53" s="10" t="s">
        <v>49</v>
      </c>
      <c r="E53" s="32">
        <v>98195.3</v>
      </c>
    </row>
    <row r="54" spans="1:5" x14ac:dyDescent="0.25">
      <c r="A54" s="26"/>
      <c r="B54" s="27"/>
      <c r="C54" s="28">
        <v>4262</v>
      </c>
      <c r="D54" s="12" t="s">
        <v>50</v>
      </c>
      <c r="E54" s="32"/>
    </row>
    <row r="55" spans="1:5" x14ac:dyDescent="0.25">
      <c r="A55" s="26"/>
      <c r="B55" s="27"/>
      <c r="C55" s="28">
        <v>4264</v>
      </c>
      <c r="D55" s="12" t="s">
        <v>51</v>
      </c>
      <c r="E55" s="32">
        <v>60400</v>
      </c>
    </row>
    <row r="56" spans="1:5" x14ac:dyDescent="0.25">
      <c r="A56" s="26"/>
      <c r="B56" s="27"/>
      <c r="C56" s="28">
        <v>4266</v>
      </c>
      <c r="D56" s="12" t="s">
        <v>52</v>
      </c>
      <c r="E56" s="32"/>
    </row>
    <row r="57" spans="1:5" x14ac:dyDescent="0.25">
      <c r="A57" s="26"/>
      <c r="B57" s="27"/>
      <c r="C57" s="28">
        <v>4267</v>
      </c>
      <c r="D57" s="12" t="s">
        <v>53</v>
      </c>
      <c r="E57" s="32">
        <v>8500</v>
      </c>
    </row>
    <row r="58" spans="1:5" x14ac:dyDescent="0.25">
      <c r="A58" s="26"/>
      <c r="B58" s="27"/>
      <c r="C58" s="28">
        <v>4269</v>
      </c>
      <c r="D58" s="12" t="s">
        <v>54</v>
      </c>
      <c r="E58" s="32"/>
    </row>
    <row r="59" spans="1:5" ht="28.5" x14ac:dyDescent="0.25">
      <c r="A59" s="26"/>
      <c r="B59" s="27"/>
      <c r="C59" s="28">
        <v>4511</v>
      </c>
      <c r="D59" s="7" t="s">
        <v>55</v>
      </c>
      <c r="E59" s="32"/>
    </row>
    <row r="60" spans="1:5" x14ac:dyDescent="0.25">
      <c r="A60" s="26"/>
      <c r="B60" s="27"/>
      <c r="C60" s="28">
        <v>4621</v>
      </c>
      <c r="D60" s="7" t="s">
        <v>56</v>
      </c>
      <c r="E60" s="32"/>
    </row>
    <row r="61" spans="1:5" x14ac:dyDescent="0.25">
      <c r="A61" s="26"/>
      <c r="B61" s="27"/>
      <c r="C61" s="28">
        <v>4631</v>
      </c>
      <c r="D61" s="7" t="s">
        <v>57</v>
      </c>
      <c r="E61" s="32"/>
    </row>
    <row r="62" spans="1:5" x14ac:dyDescent="0.25">
      <c r="A62" s="26"/>
      <c r="B62" s="27"/>
      <c r="C62" s="28">
        <v>4632</v>
      </c>
      <c r="D62" s="7" t="s">
        <v>58</v>
      </c>
      <c r="E62" s="32"/>
    </row>
    <row r="63" spans="1:5" ht="28.5" x14ac:dyDescent="0.25">
      <c r="A63" s="26"/>
      <c r="B63" s="27"/>
      <c r="C63" s="28" t="s">
        <v>59</v>
      </c>
      <c r="D63" s="7" t="s">
        <v>60</v>
      </c>
      <c r="E63" s="32"/>
    </row>
    <row r="64" spans="1:5" ht="28.5" x14ac:dyDescent="0.25">
      <c r="A64" s="26"/>
      <c r="B64" s="27"/>
      <c r="C64" s="28">
        <v>4638</v>
      </c>
      <c r="D64" s="7" t="s">
        <v>61</v>
      </c>
      <c r="E64" s="32"/>
    </row>
    <row r="65" spans="1:5" x14ac:dyDescent="0.25">
      <c r="A65" s="26"/>
      <c r="B65" s="27"/>
      <c r="C65" s="28" t="s">
        <v>62</v>
      </c>
      <c r="D65" s="7" t="s">
        <v>63</v>
      </c>
      <c r="E65" s="32"/>
    </row>
    <row r="66" spans="1:5" ht="28.5" x14ac:dyDescent="0.25">
      <c r="A66" s="26"/>
      <c r="B66" s="27"/>
      <c r="C66" s="28" t="s">
        <v>64</v>
      </c>
      <c r="D66" s="7" t="s">
        <v>65</v>
      </c>
      <c r="E66" s="32"/>
    </row>
    <row r="67" spans="1:5" x14ac:dyDescent="0.25">
      <c r="A67" s="26"/>
      <c r="B67" s="27"/>
      <c r="C67" s="28">
        <v>4729</v>
      </c>
      <c r="D67" s="12" t="s">
        <v>66</v>
      </c>
      <c r="E67" s="32">
        <f>SUM(E68:E69)</f>
        <v>247721.5</v>
      </c>
    </row>
    <row r="68" spans="1:5" x14ac:dyDescent="0.25">
      <c r="A68" s="26"/>
      <c r="B68" s="27"/>
      <c r="C68" s="28"/>
      <c r="D68" s="10" t="s">
        <v>67</v>
      </c>
      <c r="E68" s="32">
        <v>26681.5</v>
      </c>
    </row>
    <row r="69" spans="1:5" x14ac:dyDescent="0.25">
      <c r="A69" s="26"/>
      <c r="B69" s="27"/>
      <c r="C69" s="28"/>
      <c r="D69" s="10" t="s">
        <v>68</v>
      </c>
      <c r="E69" s="32">
        <v>221040</v>
      </c>
    </row>
    <row r="70" spans="1:5" x14ac:dyDescent="0.25">
      <c r="A70" s="26"/>
      <c r="B70" s="27"/>
      <c r="C70" s="28">
        <v>4822</v>
      </c>
      <c r="D70" s="12" t="s">
        <v>69</v>
      </c>
      <c r="E70" s="32"/>
    </row>
    <row r="71" spans="1:5" x14ac:dyDescent="0.25">
      <c r="A71" s="26"/>
      <c r="B71" s="27"/>
      <c r="C71" s="31">
        <v>4823</v>
      </c>
      <c r="D71" s="24" t="s">
        <v>70</v>
      </c>
      <c r="E71" s="25">
        <f>E73+E74+E75</f>
        <v>6192.8</v>
      </c>
    </row>
    <row r="72" spans="1:5" x14ac:dyDescent="0.25">
      <c r="A72" s="26"/>
      <c r="B72" s="27"/>
      <c r="C72" s="28"/>
      <c r="D72" s="10" t="s">
        <v>11</v>
      </c>
      <c r="E72" s="32"/>
    </row>
    <row r="73" spans="1:5" x14ac:dyDescent="0.25">
      <c r="A73" s="26"/>
      <c r="B73" s="27"/>
      <c r="C73" s="28"/>
      <c r="D73" s="10" t="s">
        <v>71</v>
      </c>
      <c r="E73" s="25">
        <v>715</v>
      </c>
    </row>
    <row r="74" spans="1:5" x14ac:dyDescent="0.25">
      <c r="A74" s="26"/>
      <c r="B74" s="27"/>
      <c r="C74" s="28"/>
      <c r="D74" s="10" t="s">
        <v>72</v>
      </c>
      <c r="E74" s="25">
        <v>5477.8</v>
      </c>
    </row>
    <row r="75" spans="1:5" x14ac:dyDescent="0.25">
      <c r="A75" s="26"/>
      <c r="B75" s="27"/>
      <c r="C75" s="28"/>
      <c r="D75" s="10" t="s">
        <v>73</v>
      </c>
      <c r="E75" s="32"/>
    </row>
    <row r="76" spans="1:5" ht="28.5" x14ac:dyDescent="0.25">
      <c r="A76" s="26"/>
      <c r="B76" s="27"/>
      <c r="C76" s="28" t="s">
        <v>74</v>
      </c>
      <c r="D76" s="12" t="s">
        <v>75</v>
      </c>
      <c r="E76" s="32"/>
    </row>
    <row r="77" spans="1:5" x14ac:dyDescent="0.25">
      <c r="A77" s="26"/>
      <c r="B77" s="27"/>
      <c r="C77" s="28">
        <v>4831</v>
      </c>
      <c r="D77" s="7" t="s">
        <v>76</v>
      </c>
      <c r="E77" s="32"/>
    </row>
    <row r="78" spans="1:5" ht="28.5" x14ac:dyDescent="0.25">
      <c r="A78" s="26"/>
      <c r="B78" s="27"/>
      <c r="C78" s="28">
        <v>4851</v>
      </c>
      <c r="D78" s="7" t="s">
        <v>77</v>
      </c>
      <c r="E78" s="32"/>
    </row>
    <row r="79" spans="1:5" x14ac:dyDescent="0.25">
      <c r="A79" s="26"/>
      <c r="B79" s="27"/>
      <c r="C79" s="28">
        <v>4861</v>
      </c>
      <c r="D79" s="12" t="s">
        <v>78</v>
      </c>
      <c r="E79" s="32"/>
    </row>
    <row r="80" spans="1:5" x14ac:dyDescent="0.25">
      <c r="A80" s="36"/>
      <c r="B80" s="37"/>
      <c r="C80" s="28">
        <v>4891</v>
      </c>
      <c r="D80" s="12" t="s">
        <v>79</v>
      </c>
      <c r="E80" s="32"/>
    </row>
    <row r="81" spans="1:5" x14ac:dyDescent="0.25">
      <c r="A81" s="38"/>
      <c r="B81" s="38"/>
      <c r="C81" s="39"/>
      <c r="D81" s="40"/>
      <c r="E81" s="41"/>
    </row>
    <row r="82" spans="1:5" x14ac:dyDescent="0.25">
      <c r="A82" s="60" t="s">
        <v>0</v>
      </c>
      <c r="B82" s="60"/>
      <c r="C82" s="42"/>
      <c r="D82" s="43" t="s">
        <v>80</v>
      </c>
      <c r="E82" s="44">
        <f>SUM(E84:E88)</f>
        <v>0</v>
      </c>
    </row>
    <row r="83" spans="1:5" ht="40.5" x14ac:dyDescent="0.25">
      <c r="A83" s="45" t="s">
        <v>1</v>
      </c>
      <c r="B83" s="45" t="s">
        <v>2</v>
      </c>
      <c r="C83" s="46"/>
      <c r="D83" s="20" t="s">
        <v>11</v>
      </c>
      <c r="E83" s="47"/>
    </row>
    <row r="84" spans="1:5" x14ac:dyDescent="0.25">
      <c r="A84" s="48">
        <v>1087</v>
      </c>
      <c r="B84" s="48">
        <v>31001</v>
      </c>
      <c r="C84" s="49">
        <v>5121</v>
      </c>
      <c r="D84" s="50" t="s">
        <v>81</v>
      </c>
      <c r="E84" s="59"/>
    </row>
    <row r="85" spans="1:5" x14ac:dyDescent="0.25">
      <c r="A85" s="26"/>
      <c r="B85" s="26"/>
      <c r="C85" s="49">
        <v>5122</v>
      </c>
      <c r="D85" s="50" t="s">
        <v>82</v>
      </c>
      <c r="E85" s="59"/>
    </row>
    <row r="86" spans="1:5" x14ac:dyDescent="0.25">
      <c r="A86" s="26"/>
      <c r="B86" s="26"/>
      <c r="C86" s="49">
        <v>5129</v>
      </c>
      <c r="D86" s="50" t="s">
        <v>83</v>
      </c>
      <c r="E86" s="59"/>
    </row>
    <row r="87" spans="1:5" x14ac:dyDescent="0.25">
      <c r="A87" s="26"/>
      <c r="B87" s="26"/>
      <c r="C87" s="49">
        <v>5131</v>
      </c>
      <c r="D87" s="50" t="s">
        <v>84</v>
      </c>
      <c r="E87" s="59"/>
    </row>
    <row r="88" spans="1:5" x14ac:dyDescent="0.25">
      <c r="A88" s="36"/>
      <c r="B88" s="36"/>
      <c r="C88" s="49">
        <v>5132</v>
      </c>
      <c r="D88" s="50" t="s">
        <v>85</v>
      </c>
      <c r="E88" s="59"/>
    </row>
    <row r="89" spans="1:5" x14ac:dyDescent="0.25">
      <c r="A89" s="38"/>
      <c r="B89" s="38"/>
      <c r="C89" s="39"/>
      <c r="D89" s="51"/>
      <c r="E89" s="52"/>
    </row>
    <row r="90" spans="1:5" x14ac:dyDescent="0.25">
      <c r="A90" s="53" t="s">
        <v>0</v>
      </c>
      <c r="B90" s="53"/>
      <c r="C90" s="42"/>
      <c r="D90" s="43" t="s">
        <v>86</v>
      </c>
      <c r="E90" s="54">
        <f t="shared" ref="E90" si="0">SUM(E91:E92)</f>
        <v>772461</v>
      </c>
    </row>
    <row r="91" spans="1:5" x14ac:dyDescent="0.25">
      <c r="A91" s="53" t="s">
        <v>1</v>
      </c>
      <c r="B91" s="53" t="s">
        <v>2</v>
      </c>
      <c r="C91" s="55"/>
      <c r="D91" s="56" t="s">
        <v>11</v>
      </c>
      <c r="E91" s="57"/>
    </row>
    <row r="92" spans="1:5" x14ac:dyDescent="0.25">
      <c r="A92" s="53">
        <v>1013</v>
      </c>
      <c r="B92" s="53">
        <v>11001</v>
      </c>
      <c r="C92" s="49">
        <v>4235</v>
      </c>
      <c r="D92" s="50" t="s">
        <v>87</v>
      </c>
      <c r="E92" s="8">
        <v>772461</v>
      </c>
    </row>
    <row r="93" spans="1:5" x14ac:dyDescent="0.25">
      <c r="A93" s="38"/>
      <c r="B93" s="38"/>
      <c r="C93" s="39"/>
      <c r="D93" s="51"/>
      <c r="E93" s="52"/>
    </row>
    <row r="94" spans="1:5" ht="28.5" x14ac:dyDescent="0.25">
      <c r="A94" s="53" t="s">
        <v>0</v>
      </c>
      <c r="B94" s="53"/>
      <c r="C94" s="42"/>
      <c r="D94" s="43" t="s">
        <v>88</v>
      </c>
      <c r="E94" s="42">
        <f t="shared" ref="E94" si="1">SUM(E95:E96)</f>
        <v>10800</v>
      </c>
    </row>
    <row r="95" spans="1:5" x14ac:dyDescent="0.25">
      <c r="A95" s="53" t="s">
        <v>1</v>
      </c>
      <c r="B95" s="53" t="s">
        <v>2</v>
      </c>
      <c r="C95" s="55"/>
      <c r="D95" s="56" t="s">
        <v>11</v>
      </c>
      <c r="E95" s="57"/>
    </row>
    <row r="96" spans="1:5" x14ac:dyDescent="0.25">
      <c r="A96" s="53">
        <v>1144</v>
      </c>
      <c r="B96" s="53">
        <v>11001</v>
      </c>
      <c r="C96" s="49">
        <v>4239</v>
      </c>
      <c r="D96" s="58" t="s">
        <v>89</v>
      </c>
      <c r="E96" s="8">
        <v>10800</v>
      </c>
    </row>
  </sheetData>
  <mergeCells count="8">
    <mergeCell ref="A82:B82"/>
    <mergeCell ref="A2:B2"/>
    <mergeCell ref="C2:D2"/>
    <mergeCell ref="A5:A13"/>
    <mergeCell ref="B5:B7"/>
    <mergeCell ref="B8:B9"/>
    <mergeCell ref="B10:B11"/>
    <mergeCell ref="B12:B13"/>
  </mergeCells>
  <conditionalFormatting sqref="C3:D3">
    <cfRule type="cellIs" dxfId="1" priority="2" stopIfTrue="1" operator="equal">
      <formula>0</formula>
    </cfRule>
  </conditionalFormatting>
  <conditionalFormatting sqref="D9:D10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2022-04-19T06:21:42Z</dcterms:modified>
</cp:coreProperties>
</file>